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<sst xmlns="http://schemas.openxmlformats.org/spreadsheetml/2006/main" count="54" uniqueCount="54">
  <si>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</si>
  <si>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</si>
  <si>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</si>
  <si>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</si>
  <si>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</si>
  <si>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</si>
  <si>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</si>
  <si>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</si>
  <si>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</si>
  <si>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</si>
  <si>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</si>
  <si>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</si>
  <si>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</si>
  <si>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</si>
  <si>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</si>
  <si>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</si>
  <si>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</si>
  <si>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</si>
  <si>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</si>
  <si>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</si>
  <si>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</si>
  <si>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</si>
  <si>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</si>
  <si>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</si>
  <si>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</si>
  <si>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</si>
  <si>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</si>
  <si>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</si>
  <si>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</si>
  <si>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</si>
  <si>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</si>
  <si>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</si>
  <si>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</si>
  <si>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</si>
  <si>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</si>
  <si>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</si>
  <si>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</si>
  <si>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</si>
  <si>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</si>
  <si>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</si>
  <si>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</si>
  <si>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</si>
  <si>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</si>
  <si>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</si>
  <si>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</si>
  <si>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</si>
  <si>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</si>
  <si>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</si>
  <si>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</si>
  <si>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</si>
  <si>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</si>
  <si>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</si>
  <si>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</si>
  <si>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19 листопада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</si>
</sst>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91" fontId="24" fillId="24" borderId="12" xfId="0" applyNumberFormat="1" applyFont="1" applyFill="1" applyBorder="1" applyAlignment="1">
      <alignment/>
    </xf>
    <xf numFmtId="191" fontId="0" fillId="24" borderId="12" xfId="0" applyNumberFormat="1" applyFont="1" applyFill="1" applyBorder="1" applyAlignment="1">
      <alignment/>
    </xf>
    <xf numFmtId="2" fontId="24" fillId="24" borderId="1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:D33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7">
        <v>10000000</v>
      </c>
      <c r="B6" s="18" t="s">
        <v>2</v>
      </c>
      <c r="C6" s="19">
        <f>C7+C8</f>
        <v>43570.4</v>
      </c>
      <c r="D6" s="19">
        <f>D7+D8</f>
        <v>43944.2</v>
      </c>
      <c r="E6" s="20">
        <f aca="true" t="shared" si="0" ref="E6:E12">D6/C6*100</f>
        <v>100.85792189192662</v>
      </c>
    </row>
    <row r="7" spans="1:5" ht="30.75" customHeight="1">
      <c r="A7" s="21">
        <v>11010000</v>
      </c>
      <c r="B7" s="22" t="s">
        <v>10</v>
      </c>
      <c r="C7" s="23">
        <v>43514.1</v>
      </c>
      <c r="D7" s="23">
        <v>43907.7</v>
      </c>
      <c r="E7" s="23">
        <f t="shared" si="0"/>
        <v>100.90453439230043</v>
      </c>
    </row>
    <row r="8" spans="1:5" ht="39" customHeight="1" thickBot="1">
      <c r="A8" s="4" t="s">
        <v>22</v>
      </c>
      <c r="B8" s="24" t="s">
        <v>21</v>
      </c>
      <c r="C8" s="25">
        <v>56.3</v>
      </c>
      <c r="D8" s="25">
        <v>36.5</v>
      </c>
      <c r="E8" s="23">
        <f t="shared" si="0"/>
        <v>64.83126110124334</v>
      </c>
    </row>
    <row r="9" spans="1:5" ht="27" customHeight="1" thickBot="1">
      <c r="A9" s="17">
        <v>20000000</v>
      </c>
      <c r="B9" s="18" t="s">
        <v>3</v>
      </c>
      <c r="C9" s="19">
        <f>C10+C12+C11</f>
        <v>890.3</v>
      </c>
      <c r="D9" s="19">
        <f>D10+D12+D11</f>
        <v>941.9000000000001</v>
      </c>
      <c r="E9" s="20">
        <f t="shared" si="0"/>
        <v>105.79579916881951</v>
      </c>
    </row>
    <row r="10" spans="1:5" ht="41.25" customHeight="1">
      <c r="A10" s="26" t="s">
        <v>24</v>
      </c>
      <c r="B10" s="27" t="s">
        <v>25</v>
      </c>
      <c r="C10" s="23">
        <v>65.2</v>
      </c>
      <c r="D10" s="23">
        <v>45.7</v>
      </c>
      <c r="E10" s="28">
        <f t="shared" si="0"/>
        <v>70.0920245398773</v>
      </c>
    </row>
    <row r="11" spans="1:5" ht="28.5" customHeight="1">
      <c r="A11" s="29" t="s">
        <v>30</v>
      </c>
      <c r="B11" s="30" t="s">
        <v>31</v>
      </c>
      <c r="C11" s="28">
        <v>481.2</v>
      </c>
      <c r="D11" s="28">
        <v>570.1</v>
      </c>
      <c r="E11" s="28">
        <f t="shared" si="0"/>
        <v>118.47464671654197</v>
      </c>
    </row>
    <row r="12" spans="1:5" ht="28.5" customHeight="1" thickBot="1">
      <c r="A12" s="31" t="s">
        <v>28</v>
      </c>
      <c r="B12" s="32" t="s">
        <v>29</v>
      </c>
      <c r="C12" s="25">
        <v>343.9</v>
      </c>
      <c r="D12" s="25">
        <v>326.1</v>
      </c>
      <c r="E12" s="28">
        <f t="shared" si="0"/>
        <v>94.8240767665019</v>
      </c>
    </row>
    <row r="13" spans="1:5" ht="28.5" customHeight="1" hidden="1" thickBot="1">
      <c r="A13" s="17" t="s">
        <v>40</v>
      </c>
      <c r="B13" s="18" t="s">
        <v>41</v>
      </c>
      <c r="C13" s="19">
        <f>C14</f>
        <v>0</v>
      </c>
      <c r="D13" s="19">
        <f>D14</f>
        <v>0</v>
      </c>
      <c r="E13" s="20"/>
    </row>
    <row r="14" spans="1:5" ht="60.75" hidden="1" thickBot="1">
      <c r="A14" s="26" t="s">
        <v>42</v>
      </c>
      <c r="B14" s="27" t="s">
        <v>43</v>
      </c>
      <c r="C14" s="23"/>
      <c r="D14" s="33"/>
      <c r="E14" s="23"/>
    </row>
    <row r="15" spans="1:5" ht="19.5" thickBot="1">
      <c r="A15" s="34"/>
      <c r="B15" s="35" t="s">
        <v>8</v>
      </c>
      <c r="C15" s="36">
        <f>C6+C9+C13</f>
        <v>44460.700000000004</v>
      </c>
      <c r="D15" s="36">
        <f>D6+D9+D13</f>
        <v>44886.1</v>
      </c>
      <c r="E15" s="37">
        <f aca="true" t="shared" si="1" ref="E15:E21">D15/C15*100</f>
        <v>100.95680005038157</v>
      </c>
    </row>
    <row r="16" spans="1:5" ht="22.5" customHeight="1" thickBot="1">
      <c r="A16" s="17" t="s">
        <v>5</v>
      </c>
      <c r="B16" s="18" t="s">
        <v>7</v>
      </c>
      <c r="C16" s="19">
        <f>C17+C20+C18+C19</f>
        <v>343296.19999999995</v>
      </c>
      <c r="D16" s="19">
        <f>D17+D20+D18+D19</f>
        <v>327943.4</v>
      </c>
      <c r="E16" s="19">
        <f t="shared" si="1"/>
        <v>95.52782699022012</v>
      </c>
    </row>
    <row r="17" spans="1:5" ht="24.75" customHeight="1">
      <c r="A17" s="38">
        <v>41020000</v>
      </c>
      <c r="B17" s="39" t="s">
        <v>45</v>
      </c>
      <c r="C17" s="40">
        <v>12730</v>
      </c>
      <c r="D17" s="40">
        <v>11958.5</v>
      </c>
      <c r="E17" s="40">
        <f t="shared" si="1"/>
        <v>93.93951296150826</v>
      </c>
    </row>
    <row r="18" spans="1:5" ht="24.75" customHeight="1">
      <c r="A18" s="41">
        <v>41030000</v>
      </c>
      <c r="B18" s="42" t="s">
        <v>46</v>
      </c>
      <c r="C18" s="43">
        <v>76251.7</v>
      </c>
      <c r="D18" s="43">
        <v>76251.7</v>
      </c>
      <c r="E18" s="43">
        <f t="shared" si="1"/>
        <v>100</v>
      </c>
    </row>
    <row r="19" spans="1:5" ht="24.75" customHeight="1">
      <c r="A19" s="41">
        <v>41040000</v>
      </c>
      <c r="B19" s="44" t="s">
        <v>47</v>
      </c>
      <c r="C19" s="45">
        <v>8952.1</v>
      </c>
      <c r="D19" s="45">
        <v>11153.9</v>
      </c>
      <c r="E19" s="43">
        <f t="shared" si="1"/>
        <v>124.59534634331608</v>
      </c>
    </row>
    <row r="20" spans="1:5" ht="25.5" customHeight="1" thickBot="1">
      <c r="A20" s="41">
        <v>41050000</v>
      </c>
      <c r="B20" s="42" t="s">
        <v>48</v>
      </c>
      <c r="C20" s="43">
        <v>245362.4</v>
      </c>
      <c r="D20" s="43">
        <v>228579.3</v>
      </c>
      <c r="E20" s="43">
        <f t="shared" si="1"/>
        <v>93.15987290636217</v>
      </c>
    </row>
    <row r="21" spans="1:5" ht="29.25" customHeight="1" thickBot="1">
      <c r="A21" s="46"/>
      <c r="B21" s="47" t="s">
        <v>9</v>
      </c>
      <c r="C21" s="48">
        <f>C16+C15</f>
        <v>387756.89999999997</v>
      </c>
      <c r="D21" s="48">
        <f>D16+D15</f>
        <v>372829.5</v>
      </c>
      <c r="E21" s="37">
        <f t="shared" si="1"/>
        <v>96.15031995562168</v>
      </c>
    </row>
    <row r="22" spans="1:5" ht="41.25" customHeight="1" thickBot="1">
      <c r="A22" s="13"/>
      <c r="B22" s="49" t="s">
        <v>27</v>
      </c>
      <c r="C22" s="50"/>
      <c r="D22" s="50">
        <v>0</v>
      </c>
      <c r="E22" s="51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55">
        <v>3437.234</v>
      </c>
      <c r="D24" s="56">
        <v>3093.63599</v>
      </c>
      <c r="E24" s="9">
        <f t="shared" si="2"/>
        <v>90.00364799137913</v>
      </c>
    </row>
    <row r="25" spans="1:5" ht="30" customHeight="1">
      <c r="A25" s="7" t="s">
        <v>33</v>
      </c>
      <c r="B25" s="8" t="s">
        <v>13</v>
      </c>
      <c r="C25" s="55">
        <v>91202.49275</v>
      </c>
      <c r="D25" s="56">
        <v>79753.51525</v>
      </c>
      <c r="E25" s="9">
        <f t="shared" si="2"/>
        <v>87.44663971917586</v>
      </c>
    </row>
    <row r="26" spans="1:5" ht="19.5" customHeight="1">
      <c r="A26" s="7" t="s">
        <v>34</v>
      </c>
      <c r="B26" s="8" t="s">
        <v>14</v>
      </c>
      <c r="C26" s="55">
        <v>68211.50726</v>
      </c>
      <c r="D26" s="56">
        <v>63067.67719</v>
      </c>
      <c r="E26" s="9">
        <f t="shared" si="2"/>
        <v>92.458999549162</v>
      </c>
    </row>
    <row r="27" spans="1:5" ht="25.5" customHeight="1">
      <c r="A27" s="7" t="s">
        <v>35</v>
      </c>
      <c r="B27" s="8" t="s">
        <v>19</v>
      </c>
      <c r="C27" s="55">
        <v>213755.98526</v>
      </c>
      <c r="D27" s="56">
        <v>198636.40167</v>
      </c>
      <c r="E27" s="9">
        <f t="shared" si="2"/>
        <v>92.92670866193082</v>
      </c>
    </row>
    <row r="28" spans="1:5" ht="25.5" customHeight="1">
      <c r="A28" s="7" t="s">
        <v>36</v>
      </c>
      <c r="B28" s="8" t="s">
        <v>15</v>
      </c>
      <c r="C28" s="55">
        <v>5466.986</v>
      </c>
      <c r="D28" s="56">
        <v>4194.88736</v>
      </c>
      <c r="E28" s="9">
        <f>IF(C28=0,"",IF(D28/C28*100&gt;=200,"В/100",D28/C28*100))</f>
        <v>76.73126216163713</v>
      </c>
    </row>
    <row r="29" spans="1:5" ht="25.5" customHeight="1">
      <c r="A29" s="7" t="s">
        <v>37</v>
      </c>
      <c r="B29" s="8" t="s">
        <v>16</v>
      </c>
      <c r="C29" s="55">
        <v>1491.19394</v>
      </c>
      <c r="D29" s="56">
        <v>1280.31317</v>
      </c>
      <c r="E29" s="9">
        <f>IF(C29=0,"",IF(D29/C29*100&gt;=200,"В/100",D29/C29*100))</f>
        <v>85.85825999266063</v>
      </c>
    </row>
    <row r="30" spans="1:5" ht="21" customHeight="1">
      <c r="A30" s="7" t="s">
        <v>38</v>
      </c>
      <c r="B30" s="8" t="s">
        <v>26</v>
      </c>
      <c r="C30" s="55">
        <v>186.1</v>
      </c>
      <c r="D30" s="56">
        <v>138.2134</v>
      </c>
      <c r="E30" s="9">
        <f t="shared" si="2"/>
        <v>74.2683503492746</v>
      </c>
    </row>
    <row r="31" spans="1:5" ht="24" customHeight="1">
      <c r="A31" s="7" t="s">
        <v>52</v>
      </c>
      <c r="B31" s="8" t="s">
        <v>51</v>
      </c>
      <c r="C31" s="55">
        <v>55</v>
      </c>
      <c r="D31" s="56">
        <v>0</v>
      </c>
      <c r="E31" s="9">
        <f t="shared" si="2"/>
        <v>0</v>
      </c>
    </row>
    <row r="32" spans="1:5" ht="30" customHeight="1">
      <c r="A32" s="7" t="s">
        <v>39</v>
      </c>
      <c r="B32" s="8" t="s">
        <v>50</v>
      </c>
      <c r="C32" s="57">
        <v>245</v>
      </c>
      <c r="D32" s="56">
        <v>10.2</v>
      </c>
      <c r="E32" s="9">
        <f t="shared" si="2"/>
        <v>4.163265306122449</v>
      </c>
    </row>
    <row r="33" spans="1:5" ht="29.25" customHeight="1" thickBot="1">
      <c r="A33" s="4" t="s">
        <v>49</v>
      </c>
      <c r="B33" s="10" t="s">
        <v>17</v>
      </c>
      <c r="C33" s="57">
        <v>12477.824</v>
      </c>
      <c r="D33" s="56">
        <v>12054.43881</v>
      </c>
      <c r="E33" s="11">
        <f t="shared" si="2"/>
        <v>96.60689884710666</v>
      </c>
    </row>
    <row r="34" spans="1:5" s="54" customFormat="1" ht="23.25" customHeight="1" thickBot="1">
      <c r="A34" s="52"/>
      <c r="B34" s="53" t="s">
        <v>18</v>
      </c>
      <c r="C34" s="12">
        <f>SUM(C24:C33)</f>
        <v>396529.32321</v>
      </c>
      <c r="D34" s="12">
        <f>SUM(D24:D33)</f>
        <v>362229.28284</v>
      </c>
      <c r="E34" s="51">
        <f t="shared" si="2"/>
        <v>91.3499359663157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2018-10-30T09:17:12Z</cp:lastPrinted>
  <dcterms:created xsi:type="dcterms:W3CDTF">2015-04-06T06:03:14Z</dcterms:created>
  <dcterms:modified xsi:type="dcterms:W3CDTF">2018-11-21T14:56:11Z</dcterms:modified>
  <cp:category/>
  <cp:version/>
  <cp:contentType/>
  <cp:contentStatus/>
</cp:coreProperties>
</file>